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38" i="1"/>
  <c r="E32"/>
  <c r="E34" l="1"/>
  <c r="E31"/>
  <c r="E29"/>
  <c r="E28"/>
  <c r="E26"/>
  <c r="E25"/>
  <c r="E44" l="1"/>
  <c r="E22" l="1"/>
</calcChain>
</file>

<file path=xl/sharedStrings.xml><?xml version="1.0" encoding="utf-8"?>
<sst xmlns="http://schemas.openxmlformats.org/spreadsheetml/2006/main" count="219" uniqueCount="139">
  <si>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</si>
  <si>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</si>
  <si>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</si>
  <si>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</si>
  <si>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</si>
  <si>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</si>
  <si>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</si>
  <si>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</si>
  <si>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</si>
  <si>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</si>
  <si>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</si>
  <si>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</si>
  <si>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</si>
  <si>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</si>
  <si>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</si>
  <si>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</si>
  <si>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</si>
  <si>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</si>
  <si>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</si>
  <si>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</si>
  <si>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</si>
  <si>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</si>
  <si>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</si>
  <si>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</si>
  <si>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</si>
  <si>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</si>
  <si>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</si>
  <si>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</si>
  <si>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</si>
  <si>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</si>
  <si>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</si>
  <si>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</si>
  <si>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</si>
  <si>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</si>
  <si>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</si>
  <si>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</si>
  <si>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</si>
  <si>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</si>
  <si>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</si>
  <si>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</si>
  <si>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</si>
  <si>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</si>
  <si>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</si>
  <si>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</si>
  <si>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</si>
  <si>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</si>
  <si>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</si>
  <si>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</si>
  <si>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</si>
  <si>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</si>
  <si>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</si>
  <si>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</si>
  <si>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</si>
  <si>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</si>
  <si>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</si>
  <si>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</si>
  <si>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</si>
  <si>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</si>
  <si>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</si>
  <si>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</si>
  <si>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</si>
  <si>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</si>
  <si>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</si>
  <si>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</si>
  <si>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</si>
  <si>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</si>
  <si>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</si>
  <si>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</si>
  <si>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</si>
  <si>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</si>
  <si>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</si>
  <si>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</si>
  <si>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</si>
  <si>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</si>
  <si>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</si>
  <si>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</si>
  <si>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</si>
  <si>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</si>
  <si>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</si>
  <si>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</si>
  <si>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</si>
  <si>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</si>
  <si>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</si>
  <si>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</si>
  <si>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</si>
  <si>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</si>
  <si>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</si>
  <si>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</si>
  <si>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</si>
  <si>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</si>
  <si>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</si>
  <si>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</si>
  <si>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</si>
  <si>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</si>
  <si>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</si>
  <si>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</si>
  <si>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</si>
  <si>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</si>
  <si>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</si>
  <si>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</si>
  <si>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</si>
  <si>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</si>
  <si>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</si>
  <si>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</si>
  <si>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</si>
  <si>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</si>
  <si>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</si>
  <si>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</si>
  <si>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</si>
  <si>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</si>
  <si>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</si>
  <si>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</si>
  <si>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</si>
  <si>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</si>
  <si>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</si>
  <si>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</si>
  <si>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</si>
  <si>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</si>
  <si>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</si>
  <si>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</si>
  <si>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</si>
  <si>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</si>
  <si>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</si>
  <si>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</si>
  <si>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</si>
  <si>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</si>
  <si>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</si>
  <si>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</si>
  <si>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</si>
  <si>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</si>
  <si>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</si>
  <si>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</si>
  <si>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</si>
  <si>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</si>
  <si>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</si>
  <si>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Долгосрочный период регулирования: 2016 - 2020 гг.</t>
  </si>
  <si>
    <t>план 2020 год</t>
  </si>
  <si>
    <t>факт 2020 год</t>
  </si>
  <si>
    <t>н/д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</si>
</sst>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1" fillId="0" borderId="0" xfId="0" applyFont="1" applyAlignment="1">
      <alignment horizontal="left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20%20&#1075;&#1086;&#1076;%20&#1057;&#1055;&#1073;/&#1056;&#1077;&#1075;&#1091;&#1083;&#1080;&#1088;&#1086;&#1074;&#1072;&#1085;&#1080;&#1077;%20&#1056;&#1054;&#1057;%20&#1085;&#1072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осэнерго"/>
      <sheetName val="2020 К_снизу"/>
      <sheetName val="ЕКТ 2020"/>
    </sheetNames>
    <sheetDataSet>
      <sheetData sheetId="0">
        <row r="45">
          <cell r="BB45">
            <v>6589.0233810076952</v>
          </cell>
        </row>
        <row r="46">
          <cell r="BB46">
            <v>10100</v>
          </cell>
        </row>
        <row r="48">
          <cell r="BB48">
            <v>11724.65146305085</v>
          </cell>
        </row>
        <row r="57">
          <cell r="BB57">
            <v>2139.7203460987698</v>
          </cell>
        </row>
        <row r="62">
          <cell r="BB62">
            <v>9862.23</v>
          </cell>
        </row>
        <row r="70">
          <cell r="BB70">
            <v>38686.292937588201</v>
          </cell>
        </row>
        <row r="77">
          <cell r="BB77">
            <v>79186.557341454551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58" zoomScale="115" zoomScaleNormal="115" workbookViewId="0">
      <selection activeCell="K69" sqref="K69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1.140625" style="1" bestFit="1" customWidth="1"/>
    <col min="9" max="16384" width="9.140625" style="1"/>
  </cols>
  <sheetData>
    <row r="1" spans="2:8">
      <c r="B1" s="30" t="s">
        <v>71</v>
      </c>
      <c r="C1" s="30"/>
      <c r="D1" s="30"/>
      <c r="E1" s="30"/>
      <c r="F1" s="30"/>
      <c r="G1" s="30"/>
    </row>
    <row r="2" spans="2:8">
      <c r="B2" s="31" t="s">
        <v>72</v>
      </c>
      <c r="C2" s="31"/>
      <c r="D2" s="31"/>
      <c r="E2" s="31"/>
      <c r="F2" s="31"/>
      <c r="G2" s="31"/>
    </row>
    <row r="3" spans="2:8">
      <c r="B3" s="2" t="s">
        <v>133</v>
      </c>
      <c r="C3" s="2">
        <v>7802456200</v>
      </c>
      <c r="D3" s="2"/>
      <c r="E3" s="2"/>
      <c r="F3" s="2"/>
      <c r="G3" s="2"/>
    </row>
    <row r="4" spans="2:8">
      <c r="B4" s="2" t="s">
        <v>134</v>
      </c>
      <c r="C4" s="2">
        <v>780601001</v>
      </c>
      <c r="D4" s="2"/>
      <c r="E4" s="2"/>
      <c r="F4" s="2"/>
      <c r="G4" s="2"/>
    </row>
    <row r="5" spans="2:8">
      <c r="B5" s="1" t="s">
        <v>135</v>
      </c>
      <c r="C5" s="3"/>
    </row>
    <row r="6" spans="2:8" ht="15.75" thickBot="1">
      <c r="C6" s="3"/>
    </row>
    <row r="7" spans="2:8" ht="15.75" thickBot="1">
      <c r="B7" s="32" t="s">
        <v>0</v>
      </c>
      <c r="C7" s="32" t="s">
        <v>1</v>
      </c>
      <c r="D7" s="32" t="s">
        <v>2</v>
      </c>
      <c r="E7" s="34" t="s">
        <v>3</v>
      </c>
      <c r="F7" s="35"/>
      <c r="G7" s="32" t="s">
        <v>4</v>
      </c>
    </row>
    <row r="8" spans="2:8" ht="15.75" thickBot="1">
      <c r="B8" s="33"/>
      <c r="C8" s="33"/>
      <c r="D8" s="33"/>
      <c r="E8" s="4" t="s">
        <v>136</v>
      </c>
      <c r="F8" s="4" t="s">
        <v>137</v>
      </c>
      <c r="G8" s="33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7">
        <v>390643.7172430018</v>
      </c>
      <c r="F10" s="17"/>
      <c r="G10" s="8"/>
      <c r="H10" s="20"/>
    </row>
    <row r="11" spans="2:8" ht="15.75" thickBot="1">
      <c r="B11" s="9" t="s">
        <v>73</v>
      </c>
      <c r="C11" s="6" t="s">
        <v>10</v>
      </c>
      <c r="D11" s="7" t="s">
        <v>9</v>
      </c>
      <c r="E11" s="17">
        <v>272495.38</v>
      </c>
      <c r="F11" s="17"/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7">
        <v>122602.1</v>
      </c>
      <c r="F12" s="17"/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7">
        <v>2074.41</v>
      </c>
      <c r="F13" s="17"/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8"/>
      <c r="F14" s="17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7">
        <v>120527.69</v>
      </c>
      <c r="F15" s="17"/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8"/>
      <c r="F16" s="17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7">
        <v>32441.53</v>
      </c>
      <c r="F17" s="17"/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8"/>
      <c r="F18" s="17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7">
        <v>117451.75</v>
      </c>
      <c r="F19" s="17"/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8"/>
      <c r="F20" s="17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7">
        <v>737.38</v>
      </c>
      <c r="F21" s="17"/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7">
        <f>E19-E20-E21</f>
        <v>116714.37</v>
      </c>
      <c r="F22" s="17"/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8"/>
      <c r="F23" s="17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8"/>
      <c r="F24" s="17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7">
        <f>[1]СПРосэнерго!$BB$77</f>
        <v>79186.557341454551</v>
      </c>
      <c r="F25" s="17"/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7">
        <f>[1]СПРосэнерго!$BB$45</f>
        <v>6589.0233810076952</v>
      </c>
      <c r="F26" s="17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8"/>
      <c r="F27" s="17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7">
        <f>[1]СПРосэнерго!$BB$48</f>
        <v>11724.65146305085</v>
      </c>
      <c r="F28" s="17"/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7">
        <f>[1]СПРосэнерго!$BB$62</f>
        <v>9862.23</v>
      </c>
      <c r="F29" s="17"/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8"/>
      <c r="F30" s="17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7">
        <f>[1]СПРосэнерго!$BB$46</f>
        <v>10100</v>
      </c>
      <c r="F31" s="17"/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7">
        <f>[1]СПРосэнерго!$BB$70</f>
        <v>38686.292937588201</v>
      </c>
      <c r="F32" s="17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8"/>
      <c r="F33" s="17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7">
        <f>[1]СПРосэнерго!$BB$57</f>
        <v>2139.7203460987698</v>
      </c>
      <c r="F34" s="17"/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8"/>
      <c r="F35" s="17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8"/>
      <c r="F36" s="17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8"/>
      <c r="F37" s="17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7">
        <f>E25-E26-E28-E29-E31-E34-E32</f>
        <v>84.63921370904427</v>
      </c>
      <c r="F38" s="17"/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7">
        <v>38961.779901547241</v>
      </c>
      <c r="F39" s="17"/>
      <c r="G39" s="15"/>
    </row>
    <row r="40" spans="2:7" ht="26.25" thickBot="1">
      <c r="B40" s="5" t="s">
        <v>48</v>
      </c>
      <c r="C40" s="6" t="s">
        <v>49</v>
      </c>
      <c r="D40" s="7" t="s">
        <v>9</v>
      </c>
      <c r="E40" s="15"/>
      <c r="F40" s="17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7">
        <v>8511.3980485711509</v>
      </c>
      <c r="F41" s="17"/>
      <c r="G41" s="8"/>
    </row>
    <row r="42" spans="2:7">
      <c r="B42" s="22" t="s">
        <v>73</v>
      </c>
      <c r="C42" s="12" t="s">
        <v>52</v>
      </c>
      <c r="D42" s="24" t="s">
        <v>54</v>
      </c>
      <c r="E42" s="36">
        <v>3295.8000000000138</v>
      </c>
      <c r="F42" s="36"/>
      <c r="G42" s="28"/>
    </row>
    <row r="43" spans="2:7" ht="15.75" thickBot="1">
      <c r="B43" s="23"/>
      <c r="C43" s="6" t="s">
        <v>53</v>
      </c>
      <c r="D43" s="25"/>
      <c r="E43" s="37"/>
      <c r="F43" s="37"/>
      <c r="G43" s="29"/>
    </row>
    <row r="44" spans="2:7">
      <c r="B44" s="22" t="s">
        <v>79</v>
      </c>
      <c r="C44" s="12" t="s">
        <v>52</v>
      </c>
      <c r="D44" s="24" t="s">
        <v>9</v>
      </c>
      <c r="E44" s="26">
        <f>E41</f>
        <v>8511.3980485711509</v>
      </c>
      <c r="F44" s="26"/>
      <c r="G44" s="28"/>
    </row>
    <row r="45" spans="2:7" ht="51.75" thickBot="1">
      <c r="B45" s="23"/>
      <c r="C45" s="6" t="s">
        <v>55</v>
      </c>
      <c r="D45" s="25"/>
      <c r="E45" s="27"/>
      <c r="F45" s="27"/>
      <c r="G45" s="29"/>
    </row>
    <row r="46" spans="2:7" ht="64.5" thickBot="1">
      <c r="B46" s="5" t="s">
        <v>56</v>
      </c>
      <c r="C46" s="6" t="s">
        <v>57</v>
      </c>
      <c r="D46" s="7" t="s">
        <v>7</v>
      </c>
      <c r="E46" s="15" t="s">
        <v>7</v>
      </c>
      <c r="F46" s="15"/>
      <c r="G46" s="15"/>
    </row>
    <row r="47" spans="2:7" ht="26.25" thickBot="1">
      <c r="B47" s="5">
        <v>1</v>
      </c>
      <c r="C47" s="6" t="s">
        <v>132</v>
      </c>
      <c r="D47" s="7" t="s">
        <v>58</v>
      </c>
      <c r="E47" s="15">
        <v>324</v>
      </c>
      <c r="F47" s="18"/>
      <c r="G47" s="15"/>
    </row>
    <row r="48" spans="2:7" ht="26.25" thickBot="1">
      <c r="B48" s="5">
        <v>2</v>
      </c>
      <c r="C48" s="6" t="s">
        <v>59</v>
      </c>
      <c r="D48" s="7" t="s">
        <v>60</v>
      </c>
      <c r="E48" s="15" t="s">
        <v>138</v>
      </c>
      <c r="F48" s="16"/>
      <c r="G48" s="8"/>
    </row>
    <row r="49" spans="2:7" ht="26.25" thickBot="1">
      <c r="B49" s="13" t="s">
        <v>124</v>
      </c>
      <c r="C49" s="6" t="s">
        <v>129</v>
      </c>
      <c r="D49" s="7" t="s">
        <v>60</v>
      </c>
      <c r="E49" s="15" t="s">
        <v>138</v>
      </c>
      <c r="F49" s="16"/>
      <c r="G49" s="8"/>
    </row>
    <row r="50" spans="2:7" ht="26.25" thickBot="1">
      <c r="B50" s="13" t="s">
        <v>125</v>
      </c>
      <c r="C50" s="6" t="s">
        <v>130</v>
      </c>
      <c r="D50" s="7" t="s">
        <v>60</v>
      </c>
      <c r="E50" s="15" t="s">
        <v>138</v>
      </c>
      <c r="F50" s="16"/>
      <c r="G50" s="8"/>
    </row>
    <row r="51" spans="2:7" ht="26.25" thickBot="1">
      <c r="B51" s="13" t="s">
        <v>126</v>
      </c>
      <c r="C51" s="6" t="s">
        <v>131</v>
      </c>
      <c r="D51" s="7" t="s">
        <v>60</v>
      </c>
      <c r="E51" s="15" t="s">
        <v>138</v>
      </c>
      <c r="F51" s="16"/>
      <c r="G51" s="8"/>
    </row>
    <row r="52" spans="2:7" ht="26.25" thickBot="1">
      <c r="B52" s="13" t="s">
        <v>127</v>
      </c>
      <c r="C52" s="6" t="s">
        <v>128</v>
      </c>
      <c r="D52" s="7" t="s">
        <v>60</v>
      </c>
      <c r="E52" s="15" t="s">
        <v>138</v>
      </c>
      <c r="F52" s="8"/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15" t="s">
        <v>138</v>
      </c>
      <c r="F53" s="17"/>
      <c r="G53" s="8"/>
    </row>
    <row r="54" spans="2:7" ht="39" thickBot="1">
      <c r="B54" s="13" t="s">
        <v>100</v>
      </c>
      <c r="C54" s="6" t="s">
        <v>104</v>
      </c>
      <c r="D54" s="7" t="s">
        <v>62</v>
      </c>
      <c r="E54" s="15" t="s">
        <v>138</v>
      </c>
      <c r="F54" s="17"/>
      <c r="G54" s="8"/>
    </row>
    <row r="55" spans="2:7" ht="39" thickBot="1">
      <c r="B55" s="13" t="s">
        <v>101</v>
      </c>
      <c r="C55" s="6" t="s">
        <v>105</v>
      </c>
      <c r="D55" s="7" t="s">
        <v>62</v>
      </c>
      <c r="E55" s="15" t="s">
        <v>138</v>
      </c>
      <c r="F55" s="17"/>
      <c r="G55" s="8"/>
    </row>
    <row r="56" spans="2:7" ht="39" thickBot="1">
      <c r="B56" s="13" t="s">
        <v>102</v>
      </c>
      <c r="C56" s="6" t="s">
        <v>106</v>
      </c>
      <c r="D56" s="7" t="s">
        <v>62</v>
      </c>
      <c r="E56" s="15" t="s">
        <v>138</v>
      </c>
      <c r="F56" s="17"/>
      <c r="G56" s="8"/>
    </row>
    <row r="57" spans="2:7" ht="39" thickBot="1">
      <c r="B57" s="13" t="s">
        <v>103</v>
      </c>
      <c r="C57" s="6" t="s">
        <v>107</v>
      </c>
      <c r="D57" s="7" t="s">
        <v>62</v>
      </c>
      <c r="E57" s="15" t="s">
        <v>138</v>
      </c>
      <c r="F57" s="17"/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15" t="s">
        <v>138</v>
      </c>
      <c r="F58" s="17"/>
      <c r="G58" s="8"/>
    </row>
    <row r="59" spans="2:7" ht="26.25" thickBot="1">
      <c r="B59" s="13" t="s">
        <v>108</v>
      </c>
      <c r="C59" s="6" t="s">
        <v>113</v>
      </c>
      <c r="D59" s="7" t="s">
        <v>62</v>
      </c>
      <c r="E59" s="15" t="s">
        <v>138</v>
      </c>
      <c r="F59" s="17"/>
      <c r="G59" s="8"/>
    </row>
    <row r="60" spans="2:7" ht="26.25" thickBot="1">
      <c r="B60" s="13" t="s">
        <v>109</v>
      </c>
      <c r="C60" s="6" t="s">
        <v>114</v>
      </c>
      <c r="D60" s="7" t="s">
        <v>62</v>
      </c>
      <c r="E60" s="15" t="s">
        <v>138</v>
      </c>
      <c r="F60" s="17"/>
      <c r="G60" s="8"/>
    </row>
    <row r="61" spans="2:7" ht="26.25" thickBot="1">
      <c r="B61" s="13" t="s">
        <v>110</v>
      </c>
      <c r="C61" s="6" t="s">
        <v>115</v>
      </c>
      <c r="D61" s="7" t="s">
        <v>62</v>
      </c>
      <c r="E61" s="15" t="s">
        <v>138</v>
      </c>
      <c r="F61" s="17"/>
      <c r="G61" s="8"/>
    </row>
    <row r="62" spans="2:7" ht="26.25" thickBot="1">
      <c r="B62" s="13" t="s">
        <v>111</v>
      </c>
      <c r="C62" s="6" t="s">
        <v>112</v>
      </c>
      <c r="D62" s="7" t="s">
        <v>62</v>
      </c>
      <c r="E62" s="15" t="s">
        <v>138</v>
      </c>
      <c r="F62" s="17"/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15" t="s">
        <v>138</v>
      </c>
      <c r="F63" s="17"/>
      <c r="G63" s="8"/>
    </row>
    <row r="64" spans="2:7" ht="26.25" thickBot="1">
      <c r="B64" s="13" t="s">
        <v>120</v>
      </c>
      <c r="C64" s="6" t="s">
        <v>116</v>
      </c>
      <c r="D64" s="7" t="s">
        <v>65</v>
      </c>
      <c r="E64" s="15" t="s">
        <v>138</v>
      </c>
      <c r="F64" s="17"/>
      <c r="G64" s="8"/>
    </row>
    <row r="65" spans="2:7" ht="26.25" thickBot="1">
      <c r="B65" s="13" t="s">
        <v>121</v>
      </c>
      <c r="C65" s="6" t="s">
        <v>117</v>
      </c>
      <c r="D65" s="7" t="s">
        <v>65</v>
      </c>
      <c r="E65" s="15" t="s">
        <v>138</v>
      </c>
      <c r="F65" s="17"/>
      <c r="G65" s="8"/>
    </row>
    <row r="66" spans="2:7" ht="26.25" thickBot="1">
      <c r="B66" s="13" t="s">
        <v>122</v>
      </c>
      <c r="C66" s="6" t="s">
        <v>118</v>
      </c>
      <c r="D66" s="7" t="s">
        <v>65</v>
      </c>
      <c r="E66" s="15" t="s">
        <v>138</v>
      </c>
      <c r="F66" s="17"/>
      <c r="G66" s="8"/>
    </row>
    <row r="67" spans="2:7" ht="26.25" thickBot="1">
      <c r="B67" s="13" t="s">
        <v>123</v>
      </c>
      <c r="C67" s="6" t="s">
        <v>119</v>
      </c>
      <c r="D67" s="7" t="s">
        <v>65</v>
      </c>
      <c r="E67" s="15" t="s">
        <v>138</v>
      </c>
      <c r="F67" s="17"/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15" t="s">
        <v>138</v>
      </c>
      <c r="F68" s="19"/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38">
        <v>62.555467299999997</v>
      </c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38">
        <v>8.8830861599999995</v>
      </c>
      <c r="F70" s="8"/>
      <c r="G70" s="8"/>
    </row>
    <row r="71" spans="2:7" ht="39" thickBot="1">
      <c r="B71" s="5">
        <v>8</v>
      </c>
      <c r="C71" s="6" t="s">
        <v>70</v>
      </c>
      <c r="D71" s="15" t="s">
        <v>67</v>
      </c>
      <c r="E71" s="15"/>
      <c r="F71" s="15"/>
      <c r="G71" s="15"/>
    </row>
    <row r="73" spans="2:7">
      <c r="B73" s="14" t="s">
        <v>94</v>
      </c>
    </row>
    <row r="74" spans="2:7" ht="60.75" customHeight="1">
      <c r="B74" s="21" t="s">
        <v>95</v>
      </c>
      <c r="C74" s="21"/>
      <c r="D74" s="21"/>
      <c r="E74" s="21"/>
      <c r="F74" s="21"/>
      <c r="G74" s="21"/>
    </row>
    <row r="75" spans="2:7" ht="30.75" customHeight="1">
      <c r="B75" s="21" t="s">
        <v>96</v>
      </c>
      <c r="C75" s="21"/>
      <c r="D75" s="21"/>
      <c r="E75" s="21"/>
      <c r="F75" s="21"/>
      <c r="G75" s="21"/>
    </row>
    <row r="76" spans="2:7" ht="36" customHeight="1">
      <c r="B76" s="21" t="s">
        <v>97</v>
      </c>
      <c r="C76" s="21"/>
      <c r="D76" s="21"/>
      <c r="E76" s="21"/>
      <c r="F76" s="21"/>
      <c r="G76" s="21"/>
    </row>
    <row r="77" spans="2:7" ht="34.5" customHeight="1">
      <c r="B77" s="21" t="s">
        <v>98</v>
      </c>
      <c r="C77" s="21"/>
      <c r="D77" s="21"/>
      <c r="E77" s="21"/>
      <c r="F77" s="21"/>
      <c r="G77" s="21"/>
    </row>
    <row r="78" spans="2:7" ht="30.75" customHeight="1">
      <c r="B78" s="21" t="s">
        <v>99</v>
      </c>
      <c r="C78" s="21"/>
      <c r="D78" s="21"/>
      <c r="E78" s="21"/>
      <c r="F78" s="21"/>
      <c r="G78" s="21"/>
    </row>
  </sheetData>
  <mergeCells count="22"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  <mergeCell ref="B78:G78"/>
    <mergeCell ref="B44:B45"/>
    <mergeCell ref="D44:D45"/>
    <mergeCell ref="E44:E45"/>
    <mergeCell ref="F44:F45"/>
    <mergeCell ref="G44:G45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2020-03-04T09:20:12Z</dcterms:modified>
</cp:coreProperties>
</file>